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esktop\"/>
    </mc:Choice>
  </mc:AlternateContent>
  <bookViews>
    <workbookView xWindow="0" yWindow="0" windowWidth="19200" windowHeight="882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62913"/>
</workbook>
</file>

<file path=xl/calcChain.xml><?xml version="1.0" encoding="utf-8"?>
<calcChain xmlns="http://schemas.openxmlformats.org/spreadsheetml/2006/main">
  <c r="AD24" i="1" l="1"/>
  <c r="AD23" i="1"/>
  <c r="AK23" i="1" l="1"/>
  <c r="AL23" i="1"/>
  <c r="AI24" i="1"/>
  <c r="AK24" i="1"/>
  <c r="AH24" i="1"/>
  <c r="AL24" i="1"/>
  <c r="AJ24" i="1"/>
  <c r="AJ23" i="1"/>
  <c r="AI23" i="1"/>
  <c r="AH23" i="1"/>
  <c r="AD21" i="1" l="1"/>
  <c r="AL30" i="1" l="1"/>
  <c r="AH21" i="1"/>
  <c r="AD20" i="1"/>
  <c r="AD18" i="1"/>
  <c r="AL18" i="1" s="1"/>
  <c r="AD17" i="1"/>
  <c r="AD16" i="1"/>
  <c r="AL16" i="1" s="1"/>
  <c r="AL20" i="1" l="1"/>
  <c r="AH20" i="1"/>
  <c r="AD28" i="1"/>
  <c r="AJ20" i="1"/>
  <c r="AK20" i="1"/>
  <c r="AI20" i="1"/>
  <c r="AH18" i="1"/>
  <c r="AI18" i="1"/>
  <c r="AJ18" i="1"/>
  <c r="AK18" i="1"/>
  <c r="AI16" i="1" l="1"/>
  <c r="AH16" i="1" l="1"/>
  <c r="AD30" i="1"/>
  <c r="AK16" i="1" l="1"/>
  <c r="AJ16" i="1"/>
  <c r="AH30" i="1" l="1"/>
  <c r="AL21" i="1" l="1"/>
  <c r="AL31" i="1" l="1"/>
  <c r="V43" i="1" s="1"/>
  <c r="AL17" i="1"/>
  <c r="AL28" i="1" s="1"/>
  <c r="AL29" i="1" s="1"/>
  <c r="AK17" i="1"/>
  <c r="AK28" i="1" s="1"/>
  <c r="AK29" i="1" s="1"/>
  <c r="AJ17" i="1"/>
  <c r="AJ28" i="1" s="1"/>
  <c r="AJ29" i="1" s="1"/>
  <c r="AI17" i="1"/>
  <c r="AI28" i="1" s="1"/>
  <c r="AI29" i="1" s="1"/>
  <c r="AH17" i="1"/>
  <c r="AH28" i="1" s="1"/>
  <c r="AI21" i="1"/>
  <c r="AI30" i="1" s="1"/>
  <c r="AJ21" i="1"/>
  <c r="AK21" i="1"/>
  <c r="AK30" i="1" s="1"/>
  <c r="AJ30" i="1" l="1"/>
  <c r="AJ31" i="1" s="1"/>
  <c r="AI31" i="1"/>
  <c r="V50" i="1" s="1"/>
  <c r="V53" i="1" s="1"/>
  <c r="AK31" i="1"/>
  <c r="V41" i="1" s="1"/>
  <c r="AH31" i="1"/>
  <c r="AH29" i="1"/>
  <c r="O48" i="1" s="1"/>
  <c r="O43" i="1" l="1"/>
  <c r="O50" i="1"/>
  <c r="O53" i="1" s="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<sst xmlns="http://schemas.openxmlformats.org/spreadsheetml/2006/main" count="217" uniqueCount="91">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</sst>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0" fontId="8" fillId="5"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showGridLines="0" tabSelected="1" zoomScale="90" zoomScaleNormal="90" workbookViewId="0">
      <selection activeCell="AN39" sqref="AN39"/>
    </sheetView>
  </sheetViews>
  <sheetFormatPr baseColWidth="10" defaultRowHeight="15" x14ac:dyDescent="0.25"/>
  <cols>
    <col min="1" max="2" width="2.7109375" style="4" customWidth="1"/>
    <col min="3" max="15" width="4.7109375" style="4" customWidth="1"/>
    <col min="16" max="16" width="2.7109375" style="4" customWidth="1"/>
    <col min="17" max="19" width="4.7109375" style="4" customWidth="1"/>
    <col min="20" max="20" width="2.7109375" style="4" customWidth="1"/>
    <col min="21" max="21" width="4.7109375" style="5" customWidth="1"/>
    <col min="22" max="23" width="4.7109375" style="4" customWidth="1"/>
    <col min="24" max="24" width="2.7109375" style="4" customWidth="1"/>
    <col min="25" max="26" width="4.7109375" style="5" customWidth="1"/>
    <col min="27" max="27" width="2.7109375" style="4" customWidth="1"/>
    <col min="28" max="28" width="0.42578125" style="4" customWidth="1"/>
    <col min="29" max="29" width="3" style="9" hidden="1" customWidth="1"/>
    <col min="30" max="30" width="15.5703125" style="9" hidden="1" customWidth="1"/>
    <col min="31" max="31" width="12" style="10" hidden="1" customWidth="1"/>
    <col min="32" max="32" width="7.140625" style="10" hidden="1" customWidth="1"/>
    <col min="33" max="33" width="6.7109375" style="10" hidden="1" customWidth="1"/>
    <col min="34" max="34" width="29.85546875" style="10" hidden="1" customWidth="1"/>
    <col min="35" max="35" width="23.28515625" style="10" hidden="1" customWidth="1"/>
    <col min="36" max="36" width="20.85546875" style="10" hidden="1" customWidth="1"/>
    <col min="37" max="37" width="20.7109375" style="10" hidden="1" customWidth="1"/>
    <col min="38" max="38" width="31.85546875" style="10" hidden="1" customWidth="1"/>
    <col min="39" max="42" width="11.42578125" customWidth="1"/>
  </cols>
  <sheetData>
    <row r="1" spans="1:38" ht="9.9499999999999993" customHeight="1" x14ac:dyDescent="0.25">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5" customHeight="1" x14ac:dyDescent="0.25">
      <c r="A2" s="44"/>
      <c r="B2" s="79" t="s">
        <v>58</v>
      </c>
      <c r="C2" s="79"/>
      <c r="D2" s="79"/>
      <c r="E2" s="79"/>
      <c r="F2" s="79"/>
      <c r="G2" s="79"/>
      <c r="H2" s="79"/>
      <c r="I2" s="79"/>
      <c r="J2" s="79"/>
      <c r="K2" s="79"/>
      <c r="L2" s="79"/>
      <c r="M2" s="79"/>
      <c r="N2" s="79"/>
      <c r="O2" s="79"/>
      <c r="P2" s="79"/>
      <c r="Q2" s="79"/>
      <c r="R2" s="79"/>
      <c r="S2" s="79"/>
      <c r="T2" s="79"/>
      <c r="U2" s="79"/>
      <c r="V2" s="79"/>
      <c r="W2" s="79"/>
      <c r="X2" s="79"/>
      <c r="Y2" s="79"/>
      <c r="Z2" s="79"/>
      <c r="AA2" s="79"/>
      <c r="AB2" s="46"/>
      <c r="AC2" s="76" t="s">
        <v>5</v>
      </c>
      <c r="AD2" s="76"/>
      <c r="AE2" s="76"/>
      <c r="AF2" s="76"/>
      <c r="AG2" s="76"/>
      <c r="AH2" s="76"/>
      <c r="AI2" s="76"/>
      <c r="AJ2" s="11"/>
      <c r="AK2" s="11"/>
      <c r="AL2" s="11"/>
    </row>
    <row r="3" spans="1:38" ht="30" customHeight="1" x14ac:dyDescent="0.25">
      <c r="A3" s="44"/>
      <c r="B3" s="80" t="s">
        <v>52</v>
      </c>
      <c r="C3" s="80"/>
      <c r="D3" s="80"/>
      <c r="E3" s="80"/>
      <c r="F3" s="80"/>
      <c r="G3" s="80"/>
      <c r="H3" s="80"/>
      <c r="I3" s="80"/>
      <c r="J3" s="80"/>
      <c r="K3" s="80"/>
      <c r="L3" s="80"/>
      <c r="M3" s="80"/>
      <c r="N3" s="80"/>
      <c r="O3" s="80"/>
      <c r="P3" s="80"/>
      <c r="Q3" s="80"/>
      <c r="R3" s="80"/>
      <c r="S3" s="80"/>
      <c r="T3" s="80"/>
      <c r="U3" s="80"/>
      <c r="V3" s="80"/>
      <c r="W3" s="80"/>
      <c r="X3" s="80"/>
      <c r="Y3" s="80"/>
      <c r="Z3" s="80"/>
      <c r="AA3" s="80"/>
      <c r="AB3" s="46"/>
      <c r="AC3" s="12"/>
      <c r="AD3" s="12" t="s">
        <v>17</v>
      </c>
      <c r="AE3" s="13"/>
      <c r="AF3" s="13"/>
      <c r="AG3" s="13" t="s">
        <v>48</v>
      </c>
      <c r="AH3" s="14" t="s">
        <v>41</v>
      </c>
      <c r="AI3" s="15" t="s">
        <v>76</v>
      </c>
      <c r="AJ3" s="15" t="s">
        <v>75</v>
      </c>
      <c r="AK3" s="14" t="s">
        <v>42</v>
      </c>
      <c r="AL3" s="14" t="s">
        <v>10</v>
      </c>
    </row>
    <row r="4" spans="1:38" ht="50.1" customHeight="1" x14ac:dyDescent="0.25">
      <c r="A4" s="44"/>
      <c r="B4" s="82" t="s">
        <v>87</v>
      </c>
      <c r="C4" s="82"/>
      <c r="D4" s="82"/>
      <c r="E4" s="82"/>
      <c r="F4" s="82"/>
      <c r="G4" s="82"/>
      <c r="H4" s="82"/>
      <c r="I4" s="82"/>
      <c r="J4" s="82"/>
      <c r="K4" s="82"/>
      <c r="L4" s="82"/>
      <c r="M4" s="82"/>
      <c r="N4" s="82"/>
      <c r="O4" s="82"/>
      <c r="P4" s="82"/>
      <c r="Q4" s="82"/>
      <c r="R4" s="82"/>
      <c r="S4" s="82"/>
      <c r="T4" s="82"/>
      <c r="U4" s="82"/>
      <c r="V4" s="82"/>
      <c r="W4" s="82"/>
      <c r="X4" s="82"/>
      <c r="Y4" s="82"/>
      <c r="Z4" s="82"/>
      <c r="AA4" s="82"/>
      <c r="AB4" s="46"/>
      <c r="AC4" s="12"/>
      <c r="AD4" s="12"/>
      <c r="AE4" s="13"/>
      <c r="AF4" s="13"/>
      <c r="AG4" s="13"/>
      <c r="AH4" s="14"/>
      <c r="AI4" s="15"/>
      <c r="AJ4" s="15"/>
      <c r="AK4" s="14"/>
      <c r="AL4" s="14"/>
    </row>
    <row r="5" spans="1:38" ht="9.9499999999999993" customHeight="1" x14ac:dyDescent="0.25">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5" customHeight="1" x14ac:dyDescent="0.25">
      <c r="A6" s="44"/>
      <c r="B6" s="81" t="s">
        <v>14</v>
      </c>
      <c r="C6" s="81"/>
      <c r="D6" s="81"/>
      <c r="E6" s="81"/>
      <c r="F6" s="81"/>
      <c r="G6" s="81"/>
      <c r="H6" s="81"/>
      <c r="I6" s="81"/>
      <c r="J6" s="81"/>
      <c r="K6" s="81"/>
      <c r="L6" s="81"/>
      <c r="M6" s="81"/>
      <c r="N6" s="81"/>
      <c r="O6" s="81"/>
      <c r="P6" s="81"/>
      <c r="Q6" s="81"/>
      <c r="R6" s="81"/>
      <c r="S6" s="81"/>
      <c r="T6" s="81"/>
      <c r="U6" s="81"/>
      <c r="V6" s="81"/>
      <c r="W6" s="81"/>
      <c r="X6" s="81"/>
      <c r="Y6" s="81"/>
      <c r="Z6" s="81"/>
      <c r="AA6" s="81"/>
      <c r="AB6" s="46"/>
      <c r="AC6" s="16">
        <v>3</v>
      </c>
      <c r="AD6" s="16" t="s">
        <v>18</v>
      </c>
      <c r="AE6" s="17" t="s">
        <v>7</v>
      </c>
      <c r="AF6" s="17" t="s">
        <v>19</v>
      </c>
      <c r="AG6" s="17"/>
      <c r="AH6" s="17" t="s">
        <v>65</v>
      </c>
      <c r="AI6" s="17" t="s">
        <v>32</v>
      </c>
      <c r="AJ6" s="17" t="s">
        <v>32</v>
      </c>
      <c r="AK6" s="17" t="s">
        <v>66</v>
      </c>
      <c r="AL6" s="17" t="s">
        <v>45</v>
      </c>
    </row>
    <row r="7" spans="1:38" ht="9.9499999999999993" customHeight="1" x14ac:dyDescent="0.25">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5" customHeight="1" x14ac:dyDescent="0.25">
      <c r="A8" s="44"/>
      <c r="B8" s="49"/>
      <c r="C8" s="51" t="s">
        <v>51</v>
      </c>
      <c r="D8" s="52"/>
      <c r="E8" s="52"/>
      <c r="F8" s="52"/>
      <c r="G8" s="52"/>
      <c r="H8" s="52"/>
      <c r="I8" s="52"/>
      <c r="J8" s="75"/>
      <c r="K8" s="75"/>
      <c r="L8" s="75"/>
      <c r="M8" s="75"/>
      <c r="N8" s="75"/>
      <c r="O8" s="75"/>
      <c r="P8" s="75"/>
      <c r="Q8" s="75"/>
      <c r="R8" s="75"/>
      <c r="S8" s="75"/>
      <c r="T8" s="75"/>
      <c r="U8" s="75"/>
      <c r="V8" s="75"/>
      <c r="W8" s="75"/>
      <c r="X8" s="75"/>
      <c r="Y8" s="75"/>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5" customHeight="1" thickTop="1" x14ac:dyDescent="0.25">
      <c r="A10" s="44"/>
      <c r="B10" s="49"/>
      <c r="C10" s="8" t="s">
        <v>49</v>
      </c>
      <c r="D10" s="8"/>
      <c r="E10" s="8"/>
      <c r="F10" s="8"/>
      <c r="G10" s="8"/>
      <c r="H10" s="8"/>
      <c r="I10" s="8"/>
      <c r="J10" s="8"/>
      <c r="K10" s="8"/>
      <c r="L10" s="8"/>
      <c r="M10" s="8"/>
      <c r="N10" s="8"/>
      <c r="O10" s="78">
        <v>44652</v>
      </c>
      <c r="P10" s="78"/>
      <c r="Q10" s="78"/>
      <c r="R10" s="78"/>
      <c r="S10" s="78"/>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25">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5" customHeight="1" x14ac:dyDescent="0.25">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25">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5" customHeight="1" x14ac:dyDescent="0.25">
      <c r="A14" s="44"/>
      <c r="B14" s="49"/>
      <c r="C14" s="69" t="s">
        <v>84</v>
      </c>
      <c r="D14" s="8"/>
      <c r="E14" s="8"/>
      <c r="F14" s="8"/>
      <c r="G14" s="8"/>
      <c r="H14" s="8"/>
      <c r="I14" s="8"/>
      <c r="J14" s="8"/>
      <c r="K14" s="8"/>
      <c r="L14" s="8"/>
      <c r="M14" s="8"/>
      <c r="N14" s="8"/>
      <c r="O14" s="78">
        <v>44652</v>
      </c>
      <c r="P14" s="78"/>
      <c r="Q14" s="78"/>
      <c r="R14" s="78"/>
      <c r="S14" s="78"/>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25">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5" customHeight="1" x14ac:dyDescent="0.25">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44662</v>
      </c>
      <c r="AI16" s="34">
        <f>IF(AD16=1,O14+7,"")</f>
        <v>44659</v>
      </c>
      <c r="AJ16" s="34">
        <f>IF(AD16=1,O14+7,"")</f>
        <v>44659</v>
      </c>
      <c r="AK16" s="34">
        <f>IF($AD$16=1,O10,"")</f>
        <v>44652</v>
      </c>
      <c r="AL16" s="34">
        <f>IF($AD$16=1,O14+1,"")</f>
        <v>44653</v>
      </c>
    </row>
    <row r="17" spans="1:38" ht="15" customHeight="1" x14ac:dyDescent="0.25">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5" customHeight="1" x14ac:dyDescent="0.25">
      <c r="A18" s="44"/>
      <c r="B18" s="49"/>
      <c r="C18" s="85" t="s">
        <v>88</v>
      </c>
      <c r="D18" s="85"/>
      <c r="E18" s="85"/>
      <c r="F18" s="85"/>
      <c r="G18" s="85"/>
      <c r="H18" s="85"/>
      <c r="I18" s="85"/>
      <c r="J18" s="85"/>
      <c r="K18" s="85"/>
      <c r="L18" s="8"/>
      <c r="M18" s="8"/>
      <c r="N18" s="8"/>
      <c r="O18" s="78"/>
      <c r="P18" s="78"/>
      <c r="Q18" s="78"/>
      <c r="R18" s="78"/>
      <c r="S18" s="78"/>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25">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499999999999993" customHeight="1" thickBot="1" x14ac:dyDescent="0.3">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499999999999993" customHeight="1" thickTop="1" x14ac:dyDescent="0.25">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5" customHeight="1" x14ac:dyDescent="0.25">
      <c r="A22" s="44"/>
      <c r="B22" s="81" t="s">
        <v>50</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46"/>
      <c r="AC22" s="16"/>
      <c r="AD22" s="20"/>
      <c r="AE22" s="17"/>
      <c r="AF22" s="17"/>
      <c r="AG22" s="17"/>
      <c r="AH22" s="34"/>
      <c r="AI22" s="34"/>
      <c r="AJ22" s="34"/>
      <c r="AK22" s="34"/>
      <c r="AL22" s="34"/>
    </row>
    <row r="23" spans="1:38" ht="15" customHeight="1" x14ac:dyDescent="0.25">
      <c r="A23" s="44"/>
      <c r="B23" s="74" t="s">
        <v>78</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46"/>
      <c r="AC23" s="16">
        <v>10</v>
      </c>
      <c r="AD23" s="20">
        <f>IF(AND(ISBLANK($S$29)=FALSE,ISBLANK($S$16)=FALSE),10,"")</f>
        <v>10</v>
      </c>
      <c r="AE23" s="17"/>
      <c r="AF23" s="17"/>
      <c r="AG23" s="17"/>
      <c r="AH23" s="34">
        <f>IF($AD23=10, IF(O35&lt;O14,IF(O35&lt;(O14-2),"Fehler",O14+10),O14+10),"")</f>
        <v>44662</v>
      </c>
      <c r="AI23" s="34">
        <f>IF($AD23=10, IF(O35&lt;O14,IF(O35&lt;(O14-2),"Fehler",O14+7),O14+7),"")</f>
        <v>44659</v>
      </c>
      <c r="AJ23" s="34">
        <f>IF($AD23=10, IF(O35&lt;O14,IF(O35&lt;(O14-2),"Fehler",O14+7),O14+7),"")</f>
        <v>44659</v>
      </c>
      <c r="AK23" s="34">
        <f>IF($AD23=10,IF(O35&lt;(O10-2),"Fehler",O10),"")</f>
        <v>44652</v>
      </c>
      <c r="AL23" s="34">
        <f>IF($AD23=10, IF(O35&lt;O14,IF(O35&lt;(O14-2),"Fehler",O14+1),O14+1),"")</f>
        <v>44653</v>
      </c>
    </row>
    <row r="24" spans="1:38" ht="15" customHeight="1" x14ac:dyDescent="0.25">
      <c r="A24" s="4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46"/>
      <c r="AC24" s="16">
        <v>15</v>
      </c>
      <c r="AD24" s="20" t="str">
        <f>IF(AND(ISBLANK($O$16)=FALSE,ISBLANK($S$29)=FALSE),15,"")</f>
        <v/>
      </c>
      <c r="AE24" s="17"/>
      <c r="AF24" s="17"/>
      <c r="AG24" s="17"/>
      <c r="AH24" s="38" t="str">
        <f>IF($AD24=15,IF(O18&lt;O14-3,IF(O35&lt;O14,IF(O35&lt;(O14-2),"Fehler",O14+10),O14+10),IF(O35&lt;O18,IF(O35&lt;(O18-2),"Fehler",O18+10),O18+10)),"")</f>
        <v/>
      </c>
      <c r="AI24" s="38" t="str">
        <f>IF($AD24=15,IF(O18&lt;O14-3,IF(O35&lt;O14,IF(O35&lt;(O14-2),"Fehler",O14+7),O14+7),IF(O35&lt;O18,IF(O35&lt;(O18-2),"Fehler",O18+7),O18+7)),"")</f>
        <v/>
      </c>
      <c r="AJ24" s="38" t="str">
        <f>IF($AD24=15,IF(O18&lt;O14-3,IF(O35&lt;O14,IF(O35&lt;(O14-2),"Fehler",O14+7),O14+7),IF(O35&lt;O18,IF(O35&lt;(O18-2),"Fehler",O18+7),O18+7)),"")</f>
        <v/>
      </c>
      <c r="AK24" s="38" t="str">
        <f>IF(AD24=15,IF(O18&lt;O14-3,IF(O35&lt;(O10-2),"Fehler",O10),IF(O35&lt;(O18-2),"Fehler",O10)),"")</f>
        <v/>
      </c>
      <c r="AL24" s="38" t="str">
        <f>IF($AD24=15,IF(O18&lt;O14-3,IF(O35&lt;O14,IF(O35&lt;(O14-2),"Fehler",O14+1),O14+1),IF(O35&lt;O18,IF(O35&lt;(O18-2),"Fehler",O18+1),O18+1)),"")</f>
        <v/>
      </c>
    </row>
    <row r="25" spans="1:38" ht="9.9499999999999993" customHeight="1" x14ac:dyDescent="0.25">
      <c r="A25" s="4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46"/>
      <c r="AC25" s="16"/>
      <c r="AD25" s="20"/>
      <c r="AE25" s="17"/>
      <c r="AF25" s="17"/>
      <c r="AG25" s="17"/>
      <c r="AH25" s="34"/>
      <c r="AI25" s="39"/>
      <c r="AJ25" s="39"/>
      <c r="AK25" s="39"/>
      <c r="AL25" s="39"/>
    </row>
    <row r="26" spans="1:38" ht="15" customHeight="1" x14ac:dyDescent="0.25">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5" customHeight="1" x14ac:dyDescent="0.25">
      <c r="A27" s="44"/>
      <c r="B27" s="49"/>
      <c r="C27" s="51" t="s">
        <v>51</v>
      </c>
      <c r="D27" s="52"/>
      <c r="E27" s="52"/>
      <c r="F27" s="52"/>
      <c r="G27" s="52"/>
      <c r="H27" s="52"/>
      <c r="I27" s="52"/>
      <c r="J27" s="75"/>
      <c r="K27" s="75"/>
      <c r="L27" s="75"/>
      <c r="M27" s="75"/>
      <c r="N27" s="75"/>
      <c r="O27" s="75"/>
      <c r="P27" s="75"/>
      <c r="Q27" s="75"/>
      <c r="R27" s="75"/>
      <c r="S27" s="75"/>
      <c r="T27" s="75"/>
      <c r="U27" s="75"/>
      <c r="V27" s="75"/>
      <c r="W27" s="75"/>
      <c r="X27" s="75"/>
      <c r="Y27" s="75"/>
      <c r="Z27" s="50"/>
      <c r="AA27" s="53"/>
      <c r="AB27" s="46"/>
      <c r="AC27" s="21"/>
      <c r="AD27" s="22"/>
      <c r="AE27" s="23"/>
      <c r="AF27" s="23"/>
      <c r="AG27" s="23"/>
      <c r="AH27" s="22"/>
      <c r="AI27" s="22"/>
      <c r="AJ27" s="22"/>
      <c r="AK27" s="22"/>
      <c r="AL27" s="22"/>
    </row>
    <row r="28" spans="1:38" ht="15" customHeight="1" x14ac:dyDescent="0.25">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44662</v>
      </c>
      <c r="AI28" s="27" t="str">
        <f>CONCATENATE(AI16,AI17,AI18,AI20)</f>
        <v>44659</v>
      </c>
      <c r="AJ28" s="27" t="str">
        <f>CONCATENATE(AJ16,AJ17,AJ18,AJ20)</f>
        <v>44659</v>
      </c>
      <c r="AK28" s="27" t="str">
        <f>CONCATENATE(AK16,AK17,AK18,AK20)</f>
        <v>44652</v>
      </c>
      <c r="AL28" s="27" t="str">
        <f>CONCATENATE(AL16,AL17,AL18,AL20)</f>
        <v>44653</v>
      </c>
    </row>
    <row r="29" spans="1:38" ht="21.95" customHeight="1" x14ac:dyDescent="0.25">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44662</v>
      </c>
      <c r="AI29" s="40">
        <f t="shared" ref="AI29:AL29" si="0">VALUE(AI28)</f>
        <v>44659</v>
      </c>
      <c r="AJ29" s="40">
        <f t="shared" si="0"/>
        <v>44659</v>
      </c>
      <c r="AK29" s="40">
        <f t="shared" si="0"/>
        <v>44652</v>
      </c>
      <c r="AL29" s="40">
        <f t="shared" si="0"/>
        <v>44653</v>
      </c>
    </row>
    <row r="30" spans="1:38" ht="15" customHeight="1" x14ac:dyDescent="0.25">
      <c r="A30" s="44"/>
      <c r="B30" s="49"/>
      <c r="C30" s="88" t="s">
        <v>85</v>
      </c>
      <c r="D30" s="88"/>
      <c r="E30" s="88"/>
      <c r="F30" s="88"/>
      <c r="G30" s="88"/>
      <c r="H30" s="88"/>
      <c r="I30" s="88"/>
      <c r="J30" s="88"/>
      <c r="K30" s="88"/>
      <c r="L30" s="88"/>
      <c r="M30" s="88"/>
      <c r="N30" s="8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44662</v>
      </c>
      <c r="AI30" s="27" t="str">
        <f>CONCATENATE(AI21,AI23,AI24)</f>
        <v>44659</v>
      </c>
      <c r="AJ30" s="27" t="str">
        <f>CONCATENATE(AJ21,AJ23,AJ24)</f>
        <v>44659</v>
      </c>
      <c r="AK30" s="27" t="str">
        <f>CONCATENATE(AK21,AK23,AK24)</f>
        <v>44652</v>
      </c>
      <c r="AL30" s="27" t="str">
        <f>CONCATENATE(AL21,AL23,AL24)</f>
        <v>44653</v>
      </c>
    </row>
    <row r="31" spans="1:38" ht="15" customHeight="1" x14ac:dyDescent="0.25">
      <c r="A31" s="44"/>
      <c r="B31" s="49"/>
      <c r="C31" s="88"/>
      <c r="D31" s="88"/>
      <c r="E31" s="88"/>
      <c r="F31" s="88"/>
      <c r="G31" s="88"/>
      <c r="H31" s="88"/>
      <c r="I31" s="88"/>
      <c r="J31" s="88"/>
      <c r="K31" s="88"/>
      <c r="L31" s="88"/>
      <c r="M31" s="88"/>
      <c r="N31" s="88"/>
      <c r="O31" s="8"/>
      <c r="P31" s="8"/>
      <c r="Q31" s="8"/>
      <c r="R31" s="8"/>
      <c r="S31" s="8"/>
      <c r="T31" s="8"/>
      <c r="U31" s="8"/>
      <c r="V31" s="8"/>
      <c r="W31" s="8"/>
      <c r="X31" s="8"/>
      <c r="Y31" s="50"/>
      <c r="Z31" s="50"/>
      <c r="AA31" s="8"/>
      <c r="AB31" s="46"/>
      <c r="AH31" s="40">
        <f>VALUE(AH30)</f>
        <v>44662</v>
      </c>
      <c r="AI31" s="40">
        <f t="shared" ref="AI31:AL31" si="1">VALUE(AI30)</f>
        <v>44659</v>
      </c>
      <c r="AJ31" s="40">
        <f t="shared" si="1"/>
        <v>44659</v>
      </c>
      <c r="AK31" s="40">
        <f t="shared" si="1"/>
        <v>44652</v>
      </c>
      <c r="AL31" s="40">
        <f t="shared" si="1"/>
        <v>44653</v>
      </c>
    </row>
    <row r="32" spans="1:38" ht="15" customHeight="1" x14ac:dyDescent="0.25">
      <c r="A32" s="44"/>
      <c r="B32" s="49"/>
      <c r="C32" s="88"/>
      <c r="D32" s="88"/>
      <c r="E32" s="88"/>
      <c r="F32" s="88"/>
      <c r="G32" s="88"/>
      <c r="H32" s="88"/>
      <c r="I32" s="88"/>
      <c r="J32" s="88"/>
      <c r="K32" s="88"/>
      <c r="L32" s="88"/>
      <c r="M32" s="88"/>
      <c r="N32" s="88"/>
      <c r="O32" s="8"/>
      <c r="P32" s="8"/>
      <c r="Q32" s="8"/>
      <c r="R32" s="8"/>
      <c r="S32" s="8"/>
      <c r="T32" s="8"/>
      <c r="U32" s="8"/>
      <c r="V32" s="8"/>
      <c r="W32" s="8"/>
      <c r="X32" s="8"/>
      <c r="Y32" s="50"/>
      <c r="Z32" s="50"/>
      <c r="AA32" s="8"/>
      <c r="AB32" s="46"/>
    </row>
    <row r="33" spans="1:28" ht="15" customHeight="1" x14ac:dyDescent="0.25">
      <c r="A33" s="44"/>
      <c r="B33" s="49"/>
      <c r="C33" s="88"/>
      <c r="D33" s="88"/>
      <c r="E33" s="88"/>
      <c r="F33" s="88"/>
      <c r="G33" s="88"/>
      <c r="H33" s="88"/>
      <c r="I33" s="88"/>
      <c r="J33" s="88"/>
      <c r="K33" s="88"/>
      <c r="L33" s="88"/>
      <c r="M33" s="88"/>
      <c r="N33" s="88"/>
      <c r="O33" s="8"/>
      <c r="P33" s="8"/>
      <c r="Q33" s="8"/>
      <c r="R33" s="8"/>
      <c r="S33" s="8"/>
      <c r="T33" s="8"/>
      <c r="U33" s="8"/>
      <c r="V33" s="8"/>
      <c r="W33" s="8"/>
      <c r="X33" s="8"/>
      <c r="Y33" s="50"/>
      <c r="Z33" s="50"/>
      <c r="AA33" s="8"/>
      <c r="AB33" s="46"/>
    </row>
    <row r="34" spans="1:28" ht="15" customHeight="1" x14ac:dyDescent="0.25">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5" customHeight="1" x14ac:dyDescent="0.25">
      <c r="A35" s="44"/>
      <c r="B35" s="49"/>
      <c r="C35" s="8" t="s">
        <v>54</v>
      </c>
      <c r="D35" s="8"/>
      <c r="E35" s="8"/>
      <c r="F35" s="8"/>
      <c r="G35" s="8"/>
      <c r="H35" s="8"/>
      <c r="I35" s="8"/>
      <c r="J35" s="8"/>
      <c r="K35" s="8"/>
      <c r="L35" s="8"/>
      <c r="M35" s="8"/>
      <c r="N35" s="8"/>
      <c r="O35" s="78">
        <v>44650</v>
      </c>
      <c r="P35" s="78"/>
      <c r="Q35" s="78"/>
      <c r="R35" s="78"/>
      <c r="S35" s="78"/>
      <c r="T35" s="8"/>
      <c r="U35" s="50"/>
      <c r="V35" s="8"/>
      <c r="W35" s="8"/>
      <c r="X35" s="8"/>
      <c r="Y35" s="50"/>
      <c r="Z35" s="50"/>
      <c r="AA35" s="8"/>
      <c r="AB35" s="46"/>
    </row>
    <row r="36" spans="1:28" ht="9.9499999999999993" customHeight="1" x14ac:dyDescent="0.25">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499999999999993" customHeight="1" x14ac:dyDescent="0.25">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5" customHeight="1" x14ac:dyDescent="0.25">
      <c r="A38" s="44"/>
      <c r="B38" s="58"/>
      <c r="C38" s="59"/>
      <c r="D38" s="59"/>
      <c r="E38" s="59"/>
      <c r="F38" s="59"/>
      <c r="G38" s="59"/>
      <c r="H38" s="59"/>
      <c r="I38" s="59"/>
      <c r="J38" s="59"/>
      <c r="K38" s="59"/>
      <c r="L38" s="59"/>
      <c r="M38" s="59"/>
      <c r="N38" s="59"/>
      <c r="O38" s="86" t="s">
        <v>90</v>
      </c>
      <c r="P38" s="86"/>
      <c r="Q38" s="86"/>
      <c r="R38" s="86"/>
      <c r="S38" s="86"/>
      <c r="T38" s="72"/>
      <c r="U38" s="73"/>
      <c r="V38" s="87" t="s">
        <v>12</v>
      </c>
      <c r="W38" s="87"/>
      <c r="X38" s="87"/>
      <c r="Y38" s="87"/>
      <c r="Z38" s="87"/>
      <c r="AA38" s="59"/>
      <c r="AB38" s="46"/>
    </row>
    <row r="39" spans="1:28" ht="9.9499999999999993" customHeight="1" x14ac:dyDescent="0.25">
      <c r="A39" s="44"/>
      <c r="B39" s="58"/>
      <c r="C39" s="59"/>
      <c r="D39" s="59"/>
      <c r="E39" s="59"/>
      <c r="F39" s="59"/>
      <c r="G39" s="59"/>
      <c r="H39" s="59"/>
      <c r="I39" s="59"/>
      <c r="J39" s="59"/>
      <c r="K39" s="59"/>
      <c r="L39" s="59"/>
      <c r="M39" s="59"/>
      <c r="N39" s="59"/>
      <c r="O39" s="86"/>
      <c r="P39" s="86"/>
      <c r="Q39" s="86"/>
      <c r="R39" s="86"/>
      <c r="S39" s="86"/>
      <c r="T39" s="72"/>
      <c r="U39" s="73"/>
      <c r="V39" s="87"/>
      <c r="W39" s="87"/>
      <c r="X39" s="87"/>
      <c r="Y39" s="87"/>
      <c r="Z39" s="87"/>
      <c r="AA39" s="59"/>
      <c r="AB39" s="46"/>
    </row>
    <row r="40" spans="1:28" ht="15" customHeight="1" x14ac:dyDescent="0.25">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5" customHeight="1" x14ac:dyDescent="0.25">
      <c r="A41" s="44"/>
      <c r="B41" s="58"/>
      <c r="C41" s="60" t="s">
        <v>57</v>
      </c>
      <c r="D41" s="60"/>
      <c r="E41" s="60"/>
      <c r="F41" s="60"/>
      <c r="G41" s="60"/>
      <c r="H41" s="60"/>
      <c r="I41" s="60"/>
      <c r="J41" s="60"/>
      <c r="K41" s="60"/>
      <c r="L41" s="60"/>
      <c r="M41" s="60"/>
      <c r="N41" s="60"/>
      <c r="O41" s="77">
        <f>AK29</f>
        <v>44652</v>
      </c>
      <c r="P41" s="77"/>
      <c r="Q41" s="77"/>
      <c r="R41" s="77"/>
      <c r="S41" s="77"/>
      <c r="T41" s="63"/>
      <c r="U41" s="61"/>
      <c r="V41" s="77">
        <f>AK31</f>
        <v>44652</v>
      </c>
      <c r="W41" s="77"/>
      <c r="X41" s="77"/>
      <c r="Y41" s="77"/>
      <c r="Z41" s="77"/>
      <c r="AA41" s="59"/>
      <c r="AB41" s="46"/>
    </row>
    <row r="42" spans="1:28" ht="15" customHeight="1" x14ac:dyDescent="0.25">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5" customHeight="1" x14ac:dyDescent="0.25">
      <c r="A43" s="44"/>
      <c r="B43" s="58"/>
      <c r="C43" s="60" t="s">
        <v>43</v>
      </c>
      <c r="D43" s="60"/>
      <c r="E43" s="60"/>
      <c r="F43" s="60"/>
      <c r="G43" s="60"/>
      <c r="H43" s="60"/>
      <c r="I43" s="60"/>
      <c r="J43" s="60"/>
      <c r="K43" s="60"/>
      <c r="L43" s="60"/>
      <c r="M43" s="60"/>
      <c r="N43" s="60"/>
      <c r="O43" s="77">
        <f>AL29</f>
        <v>44653</v>
      </c>
      <c r="P43" s="77"/>
      <c r="Q43" s="77"/>
      <c r="R43" s="77"/>
      <c r="S43" s="77"/>
      <c r="T43" s="63"/>
      <c r="U43" s="61"/>
      <c r="V43" s="77">
        <f>AL31</f>
        <v>44653</v>
      </c>
      <c r="W43" s="77"/>
      <c r="X43" s="77"/>
      <c r="Y43" s="77"/>
      <c r="Z43" s="77"/>
      <c r="AA43" s="58"/>
      <c r="AB43" s="46"/>
    </row>
    <row r="44" spans="1:28" ht="15" customHeight="1" x14ac:dyDescent="0.25">
      <c r="A44" s="44"/>
      <c r="B44" s="58"/>
      <c r="C44" s="84" t="s">
        <v>61</v>
      </c>
      <c r="D44" s="84"/>
      <c r="E44" s="84"/>
      <c r="F44" s="84"/>
      <c r="G44" s="84"/>
      <c r="H44" s="84"/>
      <c r="I44" s="84"/>
      <c r="J44" s="84"/>
      <c r="K44" s="84"/>
      <c r="L44" s="84"/>
      <c r="M44" s="84"/>
      <c r="N44" s="84"/>
      <c r="O44" s="60"/>
      <c r="P44" s="60"/>
      <c r="Q44" s="60"/>
      <c r="R44" s="60"/>
      <c r="S44" s="63"/>
      <c r="T44" s="63"/>
      <c r="U44" s="61"/>
      <c r="V44" s="61"/>
      <c r="W44" s="63"/>
      <c r="X44" s="59"/>
      <c r="Y44" s="61"/>
      <c r="Z44" s="61"/>
      <c r="AA44" s="59"/>
      <c r="AB44" s="46"/>
    </row>
    <row r="45" spans="1:28" ht="15" customHeight="1" x14ac:dyDescent="0.25">
      <c r="A45" s="44"/>
      <c r="B45" s="58"/>
      <c r="C45" s="84"/>
      <c r="D45" s="84"/>
      <c r="E45" s="84"/>
      <c r="F45" s="84"/>
      <c r="G45" s="84"/>
      <c r="H45" s="84"/>
      <c r="I45" s="84"/>
      <c r="J45" s="84"/>
      <c r="K45" s="84"/>
      <c r="L45" s="84"/>
      <c r="M45" s="84"/>
      <c r="N45" s="84"/>
      <c r="O45" s="60"/>
      <c r="P45" s="60"/>
      <c r="Q45" s="60"/>
      <c r="R45" s="60"/>
      <c r="S45" s="63"/>
      <c r="T45" s="63"/>
      <c r="U45" s="61"/>
      <c r="V45" s="61"/>
      <c r="W45" s="63"/>
      <c r="X45" s="59"/>
      <c r="Y45" s="61"/>
      <c r="Z45" s="61"/>
      <c r="AA45" s="59"/>
      <c r="AB45" s="46"/>
    </row>
    <row r="46" spans="1:28" ht="15" customHeight="1" x14ac:dyDescent="0.25">
      <c r="A46" s="44"/>
      <c r="B46" s="58"/>
      <c r="C46" s="84"/>
      <c r="D46" s="84"/>
      <c r="E46" s="84"/>
      <c r="F46" s="84"/>
      <c r="G46" s="84"/>
      <c r="H46" s="84"/>
      <c r="I46" s="84"/>
      <c r="J46" s="84"/>
      <c r="K46" s="84"/>
      <c r="L46" s="84"/>
      <c r="M46" s="84"/>
      <c r="N46" s="84"/>
      <c r="O46" s="60"/>
      <c r="P46" s="60"/>
      <c r="Q46" s="60"/>
      <c r="R46" s="60"/>
      <c r="S46" s="63"/>
      <c r="T46" s="63"/>
      <c r="U46" s="61"/>
      <c r="V46" s="61"/>
      <c r="W46" s="63"/>
      <c r="X46" s="59"/>
      <c r="Y46" s="61"/>
      <c r="Z46" s="61"/>
      <c r="AA46" s="59"/>
      <c r="AB46" s="46"/>
    </row>
    <row r="47" spans="1:28" ht="15" customHeight="1" x14ac:dyDescent="0.25">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5" customHeight="1" x14ac:dyDescent="0.25">
      <c r="A48" s="44"/>
      <c r="B48" s="58"/>
      <c r="C48" s="60" t="s">
        <v>56</v>
      </c>
      <c r="D48" s="60"/>
      <c r="E48" s="60"/>
      <c r="F48" s="60"/>
      <c r="G48" s="60"/>
      <c r="H48" s="60"/>
      <c r="I48" s="60"/>
      <c r="J48" s="60"/>
      <c r="K48" s="60"/>
      <c r="L48" s="60"/>
      <c r="M48" s="60"/>
      <c r="N48" s="60"/>
      <c r="O48" s="77">
        <f>AH29</f>
        <v>44662</v>
      </c>
      <c r="P48" s="77"/>
      <c r="Q48" s="77"/>
      <c r="R48" s="77"/>
      <c r="S48" s="77"/>
      <c r="T48" s="63"/>
      <c r="U48" s="61"/>
      <c r="V48" s="77">
        <f>AH31</f>
        <v>44662</v>
      </c>
      <c r="W48" s="77"/>
      <c r="X48" s="77"/>
      <c r="Y48" s="77"/>
      <c r="Z48" s="77"/>
      <c r="AA48" s="59"/>
      <c r="AB48" s="46"/>
    </row>
    <row r="49" spans="1:28" ht="15" customHeight="1" x14ac:dyDescent="0.25">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5" customHeight="1" x14ac:dyDescent="0.25">
      <c r="A50" s="44"/>
      <c r="B50" s="58"/>
      <c r="C50" s="65" t="s">
        <v>82</v>
      </c>
      <c r="D50" s="64"/>
      <c r="E50" s="64"/>
      <c r="F50" s="64"/>
      <c r="G50" s="64"/>
      <c r="H50" s="64"/>
      <c r="I50" s="64"/>
      <c r="J50" s="64"/>
      <c r="K50" s="64"/>
      <c r="L50" s="64"/>
      <c r="M50" s="64"/>
      <c r="N50" s="64"/>
      <c r="O50" s="77">
        <f>AI29</f>
        <v>44659</v>
      </c>
      <c r="P50" s="77"/>
      <c r="Q50" s="77"/>
      <c r="R50" s="77"/>
      <c r="S50" s="77"/>
      <c r="T50" s="63"/>
      <c r="U50" s="61"/>
      <c r="V50" s="77">
        <f>AI31</f>
        <v>44659</v>
      </c>
      <c r="W50" s="77"/>
      <c r="X50" s="77"/>
      <c r="Y50" s="77"/>
      <c r="Z50" s="77"/>
      <c r="AA50" s="59"/>
      <c r="AB50" s="46"/>
    </row>
    <row r="51" spans="1:28" ht="15" customHeight="1" x14ac:dyDescent="0.25">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25">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5" customHeight="1" x14ac:dyDescent="0.25">
      <c r="A53" s="44"/>
      <c r="B53" s="58"/>
      <c r="C53" s="65" t="s">
        <v>80</v>
      </c>
      <c r="D53" s="64"/>
      <c r="E53" s="64"/>
      <c r="F53" s="64"/>
      <c r="G53" s="64"/>
      <c r="H53" s="64"/>
      <c r="I53" s="64"/>
      <c r="J53" s="64"/>
      <c r="K53" s="64"/>
      <c r="L53" s="64"/>
      <c r="M53" s="64"/>
      <c r="N53" s="64"/>
      <c r="O53" s="77">
        <f>O50</f>
        <v>44659</v>
      </c>
      <c r="P53" s="77"/>
      <c r="Q53" s="77"/>
      <c r="R53" s="77"/>
      <c r="S53" s="77"/>
      <c r="T53" s="63"/>
      <c r="U53" s="61"/>
      <c r="V53" s="77">
        <f>V50-2</f>
        <v>44657</v>
      </c>
      <c r="W53" s="77"/>
      <c r="X53" s="77"/>
      <c r="Y53" s="77"/>
      <c r="Z53" s="77"/>
      <c r="AA53" s="59"/>
      <c r="AB53" s="44"/>
    </row>
    <row r="54" spans="1:28" ht="15" customHeight="1" x14ac:dyDescent="0.25">
      <c r="A54" s="44"/>
      <c r="B54" s="58"/>
      <c r="C54" s="83" t="s">
        <v>83</v>
      </c>
      <c r="D54" s="84"/>
      <c r="E54" s="84"/>
      <c r="F54" s="84"/>
      <c r="G54" s="84"/>
      <c r="H54" s="84"/>
      <c r="I54" s="84"/>
      <c r="J54" s="84"/>
      <c r="K54" s="84"/>
      <c r="L54" s="84"/>
      <c r="M54" s="84"/>
      <c r="N54" s="84"/>
      <c r="O54" s="66"/>
      <c r="P54" s="66"/>
      <c r="Q54" s="66"/>
      <c r="R54" s="64"/>
      <c r="S54" s="63"/>
      <c r="T54" s="63"/>
      <c r="U54" s="61"/>
      <c r="V54" s="61"/>
      <c r="W54" s="63"/>
      <c r="X54" s="59"/>
      <c r="Y54" s="61"/>
      <c r="Z54" s="61"/>
      <c r="AA54" s="59"/>
      <c r="AB54" s="44"/>
    </row>
    <row r="55" spans="1:28" ht="15" customHeight="1" x14ac:dyDescent="0.25">
      <c r="A55" s="44"/>
      <c r="B55" s="58"/>
      <c r="C55" s="84"/>
      <c r="D55" s="84"/>
      <c r="E55" s="84"/>
      <c r="F55" s="84"/>
      <c r="G55" s="84"/>
      <c r="H55" s="84"/>
      <c r="I55" s="84"/>
      <c r="J55" s="84"/>
      <c r="K55" s="84"/>
      <c r="L55" s="84"/>
      <c r="M55" s="84"/>
      <c r="N55" s="84"/>
      <c r="O55" s="66"/>
      <c r="P55" s="66"/>
      <c r="Q55" s="66"/>
      <c r="R55" s="64"/>
      <c r="S55" s="63"/>
      <c r="T55" s="63"/>
      <c r="U55" s="61"/>
      <c r="V55" s="61"/>
      <c r="W55" s="63"/>
      <c r="X55" s="59"/>
      <c r="Y55" s="61"/>
      <c r="Z55" s="61"/>
      <c r="AA55" s="59"/>
      <c r="AB55" s="44"/>
    </row>
    <row r="56" spans="1:28" ht="9.9499999999999993" customHeight="1" x14ac:dyDescent="0.25">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5" customHeight="1" x14ac:dyDescent="0.25">
      <c r="B57" s="74" t="s">
        <v>79</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row>
    <row r="58" spans="1:28" ht="21.95" customHeight="1" x14ac:dyDescent="0.25">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row>
  </sheetData>
  <sheetProtection selectLockedCells="1"/>
  <mergeCells count="30">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20</v>
      </c>
      <c r="B1" t="s">
        <v>17</v>
      </c>
      <c r="C1" t="s">
        <v>15</v>
      </c>
      <c r="D1" t="s">
        <v>16</v>
      </c>
      <c r="E1" t="s">
        <v>23</v>
      </c>
      <c r="F1" t="s">
        <v>24</v>
      </c>
      <c r="G1" s="1" t="s">
        <v>4</v>
      </c>
      <c r="H1" s="2" t="s">
        <v>8</v>
      </c>
      <c r="I1" s="2" t="s">
        <v>3</v>
      </c>
      <c r="J1" s="1" t="s">
        <v>9</v>
      </c>
      <c r="K1" s="1" t="s">
        <v>10</v>
      </c>
    </row>
    <row r="2" spans="1:11" x14ac:dyDescent="0.25">
      <c r="A2">
        <v>1</v>
      </c>
      <c r="B2" t="s">
        <v>18</v>
      </c>
      <c r="C2" t="s">
        <v>7</v>
      </c>
      <c r="D2" t="s">
        <v>6</v>
      </c>
      <c r="F2" t="s">
        <v>0</v>
      </c>
      <c r="G2" t="s">
        <v>25</v>
      </c>
      <c r="H2" t="s">
        <v>25</v>
      </c>
      <c r="I2" t="s">
        <v>25</v>
      </c>
      <c r="J2" t="s">
        <v>25</v>
      </c>
      <c r="K2" t="s">
        <v>25</v>
      </c>
    </row>
    <row r="3" spans="1:11" x14ac:dyDescent="0.25">
      <c r="A3">
        <v>2</v>
      </c>
      <c r="B3" t="s">
        <v>18</v>
      </c>
      <c r="C3" t="s">
        <v>7</v>
      </c>
      <c r="D3" t="s">
        <v>6</v>
      </c>
      <c r="F3" t="s">
        <v>1</v>
      </c>
      <c r="G3" t="s">
        <v>26</v>
      </c>
      <c r="H3" t="s">
        <v>27</v>
      </c>
      <c r="I3" t="s">
        <v>28</v>
      </c>
      <c r="J3" t="s">
        <v>29</v>
      </c>
      <c r="K3" t="s">
        <v>2</v>
      </c>
    </row>
    <row r="4" spans="1:11" x14ac:dyDescent="0.25">
      <c r="A4">
        <v>3</v>
      </c>
      <c r="B4" t="s">
        <v>18</v>
      </c>
      <c r="C4" t="s">
        <v>7</v>
      </c>
      <c r="D4" t="s">
        <v>19</v>
      </c>
      <c r="F4" t="s">
        <v>0</v>
      </c>
      <c r="G4" t="s">
        <v>25</v>
      </c>
      <c r="H4" t="s">
        <v>25</v>
      </c>
      <c r="I4" t="s">
        <v>25</v>
      </c>
      <c r="J4" t="s">
        <v>25</v>
      </c>
      <c r="K4" t="s">
        <v>25</v>
      </c>
    </row>
    <row r="5" spans="1:11" x14ac:dyDescent="0.25">
      <c r="A5">
        <v>4</v>
      </c>
      <c r="B5" t="s">
        <v>18</v>
      </c>
      <c r="C5" t="s">
        <v>7</v>
      </c>
      <c r="D5" t="s">
        <v>19</v>
      </c>
      <c r="F5" t="s">
        <v>1</v>
      </c>
      <c r="G5" t="s">
        <v>30</v>
      </c>
      <c r="H5" t="s">
        <v>31</v>
      </c>
      <c r="I5" t="s">
        <v>32</v>
      </c>
      <c r="J5" t="s">
        <v>2</v>
      </c>
      <c r="K5" t="s">
        <v>2</v>
      </c>
    </row>
    <row r="6" spans="1:11" x14ac:dyDescent="0.25">
      <c r="A6">
        <v>5</v>
      </c>
      <c r="B6" t="s">
        <v>18</v>
      </c>
      <c r="C6" t="s">
        <v>13</v>
      </c>
      <c r="D6" t="s">
        <v>6</v>
      </c>
      <c r="F6" t="s">
        <v>0</v>
      </c>
      <c r="G6" t="s">
        <v>26</v>
      </c>
      <c r="H6" s="3" t="s">
        <v>27</v>
      </c>
      <c r="I6" s="3" t="s">
        <v>28</v>
      </c>
      <c r="J6" t="s">
        <v>29</v>
      </c>
      <c r="K6" t="s">
        <v>2</v>
      </c>
    </row>
    <row r="7" spans="1:11" x14ac:dyDescent="0.25">
      <c r="A7">
        <v>6</v>
      </c>
      <c r="B7" t="s">
        <v>18</v>
      </c>
      <c r="C7" t="s">
        <v>13</v>
      </c>
      <c r="D7" t="s">
        <v>6</v>
      </c>
      <c r="F7" t="s">
        <v>1</v>
      </c>
      <c r="G7" t="s">
        <v>26</v>
      </c>
      <c r="H7" t="s">
        <v>33</v>
      </c>
      <c r="I7" t="s">
        <v>33</v>
      </c>
      <c r="J7" t="s">
        <v>29</v>
      </c>
      <c r="K7" t="s">
        <v>2</v>
      </c>
    </row>
    <row r="8" spans="1:11" x14ac:dyDescent="0.25">
      <c r="A8">
        <v>7</v>
      </c>
      <c r="B8" t="s">
        <v>18</v>
      </c>
      <c r="C8" t="s">
        <v>13</v>
      </c>
      <c r="D8" t="s">
        <v>19</v>
      </c>
      <c r="F8" t="s">
        <v>0</v>
      </c>
      <c r="G8" t="s">
        <v>30</v>
      </c>
      <c r="H8" t="s">
        <v>31</v>
      </c>
      <c r="I8" t="s">
        <v>32</v>
      </c>
      <c r="J8" t="s">
        <v>2</v>
      </c>
      <c r="K8" t="s">
        <v>2</v>
      </c>
    </row>
    <row r="9" spans="1:11" x14ac:dyDescent="0.25">
      <c r="A9">
        <v>8</v>
      </c>
      <c r="B9" t="s">
        <v>18</v>
      </c>
      <c r="C9" t="s">
        <v>13</v>
      </c>
      <c r="D9" t="s">
        <v>19</v>
      </c>
      <c r="F9" t="s">
        <v>1</v>
      </c>
      <c r="G9" t="s">
        <v>30</v>
      </c>
      <c r="H9" t="s">
        <v>33</v>
      </c>
      <c r="I9" t="s">
        <v>33</v>
      </c>
      <c r="J9" t="s">
        <v>2</v>
      </c>
      <c r="K9" t="s">
        <v>2</v>
      </c>
    </row>
    <row r="10" spans="1:11" x14ac:dyDescent="0.25">
      <c r="A10">
        <v>9</v>
      </c>
      <c r="B10" t="s">
        <v>21</v>
      </c>
      <c r="E10">
        <v>0</v>
      </c>
      <c r="F10" t="s">
        <v>0</v>
      </c>
      <c r="G10" t="s">
        <v>25</v>
      </c>
      <c r="H10" t="s">
        <v>25</v>
      </c>
      <c r="I10" t="s">
        <v>25</v>
      </c>
      <c r="J10" t="s">
        <v>25</v>
      </c>
      <c r="K10" t="s">
        <v>25</v>
      </c>
    </row>
    <row r="11" spans="1:11" x14ac:dyDescent="0.25">
      <c r="A11">
        <v>10</v>
      </c>
      <c r="B11" t="s">
        <v>21</v>
      </c>
      <c r="E11">
        <v>0</v>
      </c>
      <c r="F11" t="s">
        <v>1</v>
      </c>
      <c r="G11" t="s">
        <v>34</v>
      </c>
      <c r="H11" t="s">
        <v>35</v>
      </c>
      <c r="I11" t="s">
        <v>36</v>
      </c>
      <c r="J11" t="s">
        <v>11</v>
      </c>
      <c r="K11" t="s">
        <v>37</v>
      </c>
    </row>
    <row r="12" spans="1:11" x14ac:dyDescent="0.25">
      <c r="A12">
        <v>11</v>
      </c>
      <c r="B12" t="s">
        <v>22</v>
      </c>
      <c r="E12">
        <v>0</v>
      </c>
      <c r="F12" t="s">
        <v>0</v>
      </c>
      <c r="G12" t="s">
        <v>25</v>
      </c>
      <c r="H12" t="s">
        <v>25</v>
      </c>
      <c r="I12" t="s">
        <v>25</v>
      </c>
      <c r="J12" t="s">
        <v>25</v>
      </c>
      <c r="K12" t="s">
        <v>25</v>
      </c>
    </row>
    <row r="13" spans="1:11" x14ac:dyDescent="0.25">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DZ-Koordinator04,</cp:lastModifiedBy>
  <cp:lastPrinted>2022-03-24T20:54:00Z</cp:lastPrinted>
  <dcterms:created xsi:type="dcterms:W3CDTF">2021-10-21T06:35:49Z</dcterms:created>
  <dcterms:modified xsi:type="dcterms:W3CDTF">2022-03-31T12:51:29Z</dcterms:modified>
</cp:coreProperties>
</file>